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0490" windowHeight="7050"/>
  </bookViews>
  <sheets>
    <sheet name="факт" sheetId="2" r:id="rId1"/>
  </sheets>
  <calcPr calcId="162913"/>
</workbook>
</file>

<file path=xl/calcChain.xml><?xml version="1.0" encoding="utf-8"?>
<calcChain xmlns="http://schemas.openxmlformats.org/spreadsheetml/2006/main">
  <c r="B166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F137" i="2"/>
  <c r="F138" i="2" s="1"/>
  <c r="G137" i="2"/>
  <c r="H137" i="2"/>
  <c r="H138" i="2" s="1"/>
  <c r="I137" i="2"/>
  <c r="J137" i="2"/>
  <c r="J138" i="2" s="1"/>
  <c r="L137" i="2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F175" i="2"/>
  <c r="G175" i="2"/>
  <c r="G176" i="2" s="1"/>
  <c r="H175" i="2"/>
  <c r="I175" i="2"/>
  <c r="I176" i="2" s="1"/>
  <c r="J175" i="2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L195" i="2" s="1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J13" i="2"/>
  <c r="J24" i="2" s="1"/>
  <c r="I13" i="2"/>
  <c r="H13" i="2"/>
  <c r="G13" i="2"/>
  <c r="F13" i="2"/>
  <c r="I233" i="2" l="1"/>
  <c r="J176" i="2"/>
  <c r="H176" i="2"/>
  <c r="F176" i="2"/>
  <c r="L138" i="2"/>
  <c r="I138" i="2"/>
  <c r="G138" i="2"/>
  <c r="J100" i="2"/>
  <c r="H100" i="2"/>
  <c r="I100" i="2"/>
  <c r="L100" i="2"/>
  <c r="L81" i="2"/>
  <c r="I24" i="2"/>
  <c r="H24" i="2"/>
  <c r="L24" i="2"/>
  <c r="F24" i="2"/>
  <c r="L233" i="2"/>
  <c r="H233" i="2"/>
  <c r="G233" i="2"/>
  <c r="H214" i="2"/>
  <c r="G195" i="2"/>
  <c r="H157" i="2"/>
  <c r="I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J234" i="2" l="1"/>
  <c r="I234" i="2"/>
  <c r="L234" i="2"/>
  <c r="F234" i="2"/>
  <c r="H234" i="2"/>
  <c r="G234" i="2"/>
</calcChain>
</file>

<file path=xl/sharedStrings.xml><?xml version="1.0" encoding="utf-8"?>
<sst xmlns="http://schemas.openxmlformats.org/spreadsheetml/2006/main" count="357" uniqueCount="112">
  <si>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</si>
  <si>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</si>
  <si>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</si>
  <si>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</si>
  <si>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</si>
  <si>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</si>
  <si>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</si>
  <si>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</si>
  <si>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</si>
  <si>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</si>
  <si>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</si>
  <si>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</si>
  <si>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</si>
  <si>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</si>
  <si>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</si>
  <si>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</si>
  <si>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</si>
  <si>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</si>
  <si>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</si>
  <si>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</si>
  <si>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</si>
  <si>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</si>
  <si>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</si>
  <si>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</si>
  <si>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</si>
  <si>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</si>
  <si>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</si>
  <si>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</si>
  <si>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</si>
  <si>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</si>
  <si>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</si>
  <si>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</si>
  <si>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</si>
  <si>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</si>
  <si>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</si>
  <si>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</si>
  <si>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</si>
  <si>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</si>
  <si>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</si>
  <si>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</si>
  <si>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 капустой и картофелем с мясом со сметаной</t>
  </si>
  <si>
    <t>Компот из сухофруктов</t>
  </si>
  <si>
    <t>Соус томатный</t>
  </si>
  <si>
    <t>153/2008</t>
  </si>
  <si>
    <t>39/2008</t>
  </si>
  <si>
    <t>пр</t>
  </si>
  <si>
    <t>Огурцы свежие</t>
  </si>
  <si>
    <t>Щи из свежей капусты с картофелем</t>
  </si>
  <si>
    <t>Гуляш из говядины</t>
  </si>
  <si>
    <t>Макаронные изделия отварные</t>
  </si>
  <si>
    <t>Чай с лимоном</t>
  </si>
  <si>
    <t>41\2008</t>
  </si>
  <si>
    <t>ттк</t>
  </si>
  <si>
    <t>97\2008</t>
  </si>
  <si>
    <t>146\2008</t>
  </si>
  <si>
    <t>Салат из белокочанной капусты с помидорами и огурцами</t>
  </si>
  <si>
    <t>Суп картофельный с бобовыми</t>
  </si>
  <si>
    <t>Жаркое по домашнему</t>
  </si>
  <si>
    <t>Какао с молоком</t>
  </si>
  <si>
    <t>47\2008</t>
  </si>
  <si>
    <t>149\2008</t>
  </si>
  <si>
    <t>Рассольник ленинградский</t>
  </si>
  <si>
    <t>Картофельное пюре</t>
  </si>
  <si>
    <t>Напиток из плодов шиповника</t>
  </si>
  <si>
    <t>60\2013</t>
  </si>
  <si>
    <t>92\2008</t>
  </si>
  <si>
    <t>267\2013</t>
  </si>
  <si>
    <t>Суп с мясными фрикадельками</t>
  </si>
  <si>
    <t>Рыба по польски</t>
  </si>
  <si>
    <t>Каша рисовая вязкая</t>
  </si>
  <si>
    <t>Салат картофельный с кукурузой, морковью и огурцами</t>
  </si>
  <si>
    <t>Суп "Снежок" с мясом птицы</t>
  </si>
  <si>
    <t>Гуляш из мяса кур</t>
  </si>
  <si>
    <t>39\2017</t>
  </si>
  <si>
    <t>Суп картофельный с клецками</t>
  </si>
  <si>
    <t>Шницель из говядины</t>
  </si>
  <si>
    <t>Компот из свежих яблок</t>
  </si>
  <si>
    <t>Клецки мучные</t>
  </si>
  <si>
    <t>Соус</t>
  </si>
  <si>
    <t>342\2017</t>
  </si>
  <si>
    <t>141\2008</t>
  </si>
  <si>
    <t>сладкое</t>
  </si>
  <si>
    <t>39\2008</t>
  </si>
  <si>
    <t>Суп картофельный с макаронными изделиями</t>
  </si>
  <si>
    <t>Плов из говядины</t>
  </si>
  <si>
    <t>153\2008</t>
  </si>
  <si>
    <t>Котлета из мяса кур</t>
  </si>
  <si>
    <t>Каша пшенная без молока</t>
  </si>
  <si>
    <t>104\2017</t>
  </si>
  <si>
    <t>Винегрет</t>
  </si>
  <si>
    <t>30\2008</t>
  </si>
  <si>
    <t>Пряники</t>
  </si>
  <si>
    <t>Зразы из говядины с яйцом</t>
  </si>
  <si>
    <t>МБОУ "Чепецкая СОШ"</t>
  </si>
  <si>
    <t>Широких Н.И.</t>
  </si>
  <si>
    <t>Хлеб ржано- пшеничный</t>
  </si>
  <si>
    <t>Хлеб ржано-пшеничный</t>
  </si>
  <si>
    <t>Вафли</t>
  </si>
  <si>
    <t>Хлеб  ржано- пшеничный</t>
  </si>
  <si>
    <t>Хлеб ржаной- пшеничный</t>
  </si>
  <si>
    <t xml:space="preserve"> гор.напиток</t>
  </si>
  <si>
    <t>Нектар фруктовый</t>
  </si>
  <si>
    <t>мучное</t>
  </si>
  <si>
    <t>2блюдо</t>
  </si>
  <si>
    <t>Биточки из говядины</t>
  </si>
  <si>
    <t>54/2020</t>
  </si>
  <si>
    <t>Рис отварной</t>
  </si>
  <si>
    <t>304/2017</t>
  </si>
  <si>
    <t>Конфеты</t>
  </si>
  <si>
    <t>Запеканка картофельная с отварным мясом(говядина)</t>
  </si>
  <si>
    <t>Хлеб ржано -пшеничный</t>
  </si>
  <si>
    <t>горяч.напиток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</si>
</sst>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3" fontId="2" fillId="2" borderId="2" xfId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E143" sqref="E14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93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94</v>
      </c>
      <c r="I2" s="66"/>
      <c r="J2" s="66"/>
      <c r="K2" s="66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6.52</v>
      </c>
      <c r="H15" s="43">
        <v>10.4</v>
      </c>
      <c r="I15" s="43">
        <v>13.9</v>
      </c>
      <c r="J15" s="43">
        <v>218.88</v>
      </c>
      <c r="K15" s="44" t="s">
        <v>44</v>
      </c>
      <c r="L15" s="51">
        <v>14</v>
      </c>
    </row>
    <row r="16" spans="1:12" ht="15" x14ac:dyDescent="0.25">
      <c r="A16" s="23"/>
      <c r="B16" s="15"/>
      <c r="C16" s="11"/>
      <c r="D16" s="7" t="s">
        <v>103</v>
      </c>
      <c r="E16" s="42" t="s">
        <v>104</v>
      </c>
      <c r="F16" s="43">
        <v>100</v>
      </c>
      <c r="G16" s="43">
        <v>18.27</v>
      </c>
      <c r="H16" s="43">
        <v>12.8</v>
      </c>
      <c r="I16" s="43">
        <v>24.27</v>
      </c>
      <c r="J16" s="43">
        <v>195.07</v>
      </c>
      <c r="K16" s="44" t="s">
        <v>105</v>
      </c>
      <c r="L16" s="43">
        <v>41.15</v>
      </c>
    </row>
    <row r="17" spans="1:12" ht="15" x14ac:dyDescent="0.25">
      <c r="A17" s="23"/>
      <c r="B17" s="15"/>
      <c r="C17" s="11"/>
      <c r="D17" s="7" t="s">
        <v>29</v>
      </c>
      <c r="E17" s="42" t="s">
        <v>106</v>
      </c>
      <c r="F17" s="43">
        <v>150</v>
      </c>
      <c r="G17" s="43">
        <v>3.7</v>
      </c>
      <c r="H17" s="43">
        <v>5.4</v>
      </c>
      <c r="I17" s="43">
        <v>36.700000000000003</v>
      </c>
      <c r="J17" s="43">
        <v>210.1</v>
      </c>
      <c r="K17" s="44" t="s">
        <v>107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43</v>
      </c>
      <c r="L18" s="43">
        <v>5.05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96</v>
      </c>
      <c r="F20" s="43">
        <v>50</v>
      </c>
      <c r="G20" s="43">
        <v>3.3</v>
      </c>
      <c r="H20" s="43">
        <v>0.55000000000000004</v>
      </c>
      <c r="I20" s="43">
        <v>21.95</v>
      </c>
      <c r="J20" s="43">
        <v>105.95</v>
      </c>
      <c r="K20" s="44" t="s">
        <v>45</v>
      </c>
      <c r="L20" s="51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32.39</v>
      </c>
      <c r="H23" s="19">
        <f t="shared" si="2"/>
        <v>29.150000000000002</v>
      </c>
      <c r="I23" s="19">
        <f t="shared" si="2"/>
        <v>128.22</v>
      </c>
      <c r="J23" s="19">
        <f t="shared" si="2"/>
        <v>858</v>
      </c>
      <c r="K23" s="25"/>
      <c r="L23" s="54">
        <f t="shared" ref="L23" si="3">SUM(L14:L22)</f>
        <v>75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61"/>
      <c r="E24" s="31"/>
      <c r="F24" s="32">
        <f>F13+F23</f>
        <v>750</v>
      </c>
      <c r="G24" s="32">
        <f t="shared" ref="G24:J24" si="4">G13+G23</f>
        <v>32.39</v>
      </c>
      <c r="H24" s="32">
        <f t="shared" si="4"/>
        <v>29.150000000000002</v>
      </c>
      <c r="I24" s="32">
        <f t="shared" si="4"/>
        <v>128.22</v>
      </c>
      <c r="J24" s="32">
        <f t="shared" si="4"/>
        <v>858</v>
      </c>
      <c r="K24" s="32"/>
      <c r="L24" s="53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70</v>
      </c>
      <c r="G33" s="43">
        <v>2.59</v>
      </c>
      <c r="H33" s="43">
        <v>7.0000000000000007E-2</v>
      </c>
      <c r="I33" s="43">
        <v>1.33</v>
      </c>
      <c r="J33" s="43">
        <v>16.309999999999999</v>
      </c>
      <c r="K33" s="44"/>
      <c r="L33" s="51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5.72</v>
      </c>
      <c r="H34" s="43">
        <v>7.5</v>
      </c>
      <c r="I34" s="43">
        <v>10</v>
      </c>
      <c r="J34" s="43">
        <v>131.6</v>
      </c>
      <c r="K34" s="44" t="s">
        <v>51</v>
      </c>
      <c r="L34" s="51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11.62</v>
      </c>
      <c r="H35" s="43">
        <v>17.239999999999998</v>
      </c>
      <c r="I35" s="43">
        <v>26.94</v>
      </c>
      <c r="J35" s="43">
        <v>342.49</v>
      </c>
      <c r="K35" s="44" t="s">
        <v>52</v>
      </c>
      <c r="L35" s="51">
        <v>43.2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3.75</v>
      </c>
      <c r="H36" s="43">
        <v>3.15</v>
      </c>
      <c r="I36" s="43">
        <v>35.25</v>
      </c>
      <c r="J36" s="43">
        <v>184.35</v>
      </c>
      <c r="K36" s="44" t="s">
        <v>53</v>
      </c>
      <c r="L36" s="51">
        <v>10</v>
      </c>
    </row>
    <row r="37" spans="1:12" ht="15" x14ac:dyDescent="0.25">
      <c r="A37" s="14"/>
      <c r="B37" s="15"/>
      <c r="C37" s="11"/>
      <c r="D37" s="7" t="s">
        <v>111</v>
      </c>
      <c r="E37" s="42" t="s">
        <v>50</v>
      </c>
      <c r="F37" s="43">
        <v>200</v>
      </c>
      <c r="G37" s="43">
        <v>0.3</v>
      </c>
      <c r="H37" s="43">
        <v>0</v>
      </c>
      <c r="I37" s="43">
        <v>15.2</v>
      </c>
      <c r="J37" s="43">
        <v>62</v>
      </c>
      <c r="K37" s="44" t="s">
        <v>54</v>
      </c>
      <c r="L37" s="51">
        <v>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96</v>
      </c>
      <c r="F39" s="43">
        <v>50</v>
      </c>
      <c r="G39" s="43">
        <v>3.3</v>
      </c>
      <c r="H39" s="43">
        <v>0.55000000000000004</v>
      </c>
      <c r="I39" s="43">
        <v>21.95</v>
      </c>
      <c r="J39" s="43">
        <v>105.95</v>
      </c>
      <c r="K39" s="44" t="s">
        <v>45</v>
      </c>
      <c r="L39" s="51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:L42" si="7">SUM(G33:G41)</f>
        <v>27.28</v>
      </c>
      <c r="H42" s="19">
        <f t="shared" si="7"/>
        <v>28.509999999999998</v>
      </c>
      <c r="I42" s="19">
        <f t="shared" si="7"/>
        <v>110.67000000000002</v>
      </c>
      <c r="J42" s="19">
        <f t="shared" si="7"/>
        <v>842.7</v>
      </c>
      <c r="K42" s="25"/>
      <c r="L42" s="54">
        <f t="shared" si="7"/>
        <v>75</v>
      </c>
    </row>
    <row r="43" spans="1:12" ht="15.75" thickBot="1" x14ac:dyDescent="0.25">
      <c r="A43" s="33">
        <f>A25</f>
        <v>1</v>
      </c>
      <c r="B43" s="33">
        <f>B25</f>
        <v>2</v>
      </c>
      <c r="C43" s="56" t="s">
        <v>4</v>
      </c>
      <c r="D43" s="61"/>
      <c r="E43" s="31"/>
      <c r="F43" s="32">
        <f>F32+F42</f>
        <v>790</v>
      </c>
      <c r="G43" s="32">
        <f t="shared" ref="G43:L43" si="8">G32+G42</f>
        <v>27.28</v>
      </c>
      <c r="H43" s="32">
        <f t="shared" si="8"/>
        <v>28.509999999999998</v>
      </c>
      <c r="I43" s="32">
        <f t="shared" si="8"/>
        <v>110.67000000000002</v>
      </c>
      <c r="J43" s="32">
        <f t="shared" si="8"/>
        <v>842.7</v>
      </c>
      <c r="K43" s="32"/>
      <c r="L43" s="53">
        <f t="shared" si="8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2</v>
      </c>
      <c r="H52" s="43">
        <v>11</v>
      </c>
      <c r="I52" s="43">
        <v>4</v>
      </c>
      <c r="J52" s="43">
        <v>123</v>
      </c>
      <c r="K52" s="44" t="s">
        <v>52</v>
      </c>
      <c r="L52" s="51">
        <v>11.3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6.2</v>
      </c>
      <c r="H53" s="43">
        <v>3.6</v>
      </c>
      <c r="I53" s="43">
        <v>22.3</v>
      </c>
      <c r="J53" s="43">
        <v>186.4</v>
      </c>
      <c r="K53" s="44" t="s">
        <v>59</v>
      </c>
      <c r="L53" s="43">
        <v>9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180</v>
      </c>
      <c r="G54" s="43">
        <v>13.83</v>
      </c>
      <c r="H54" s="43">
        <v>16.350000000000001</v>
      </c>
      <c r="I54" s="43">
        <v>59.36</v>
      </c>
      <c r="J54" s="43">
        <v>382.15</v>
      </c>
      <c r="K54" s="44" t="s">
        <v>52</v>
      </c>
      <c r="L54" s="51">
        <v>42.35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100</v>
      </c>
      <c r="E56" s="42" t="s">
        <v>58</v>
      </c>
      <c r="F56" s="43">
        <v>200</v>
      </c>
      <c r="G56" s="43">
        <v>3.87</v>
      </c>
      <c r="H56" s="43">
        <v>3.8</v>
      </c>
      <c r="I56" s="43">
        <v>13.09</v>
      </c>
      <c r="J56" s="43">
        <v>101.88</v>
      </c>
      <c r="K56" s="44" t="s">
        <v>60</v>
      </c>
      <c r="L56" s="43">
        <v>9.5500000000000007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96</v>
      </c>
      <c r="F58" s="43">
        <v>50</v>
      </c>
      <c r="G58" s="43">
        <v>3.3</v>
      </c>
      <c r="H58" s="43">
        <v>0.55000000000000004</v>
      </c>
      <c r="I58" s="43">
        <v>21.95</v>
      </c>
      <c r="J58" s="43">
        <v>105.95</v>
      </c>
      <c r="K58" s="44" t="s">
        <v>45</v>
      </c>
      <c r="L58" s="51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:L61" si="10">SUM(G52:G60)</f>
        <v>29.200000000000003</v>
      </c>
      <c r="H61" s="19">
        <f t="shared" si="10"/>
        <v>35.299999999999997</v>
      </c>
      <c r="I61" s="19">
        <f t="shared" si="10"/>
        <v>120.7</v>
      </c>
      <c r="J61" s="19">
        <f t="shared" si="10"/>
        <v>899.38</v>
      </c>
      <c r="K61" s="25"/>
      <c r="L61" s="54">
        <f t="shared" si="10"/>
        <v>75</v>
      </c>
    </row>
    <row r="62" spans="1:12" ht="15.75" thickBot="1" x14ac:dyDescent="0.25">
      <c r="A62" s="29">
        <f>A44</f>
        <v>1</v>
      </c>
      <c r="B62" s="30">
        <f>B44</f>
        <v>3</v>
      </c>
      <c r="C62" s="56" t="s">
        <v>4</v>
      </c>
      <c r="D62" s="61"/>
      <c r="E62" s="31"/>
      <c r="F62" s="32">
        <f>F51+F61</f>
        <v>780</v>
      </c>
      <c r="G62" s="32">
        <f t="shared" ref="G62:L62" si="11">G51+G61</f>
        <v>29.200000000000003</v>
      </c>
      <c r="H62" s="32">
        <f t="shared" si="11"/>
        <v>35.299999999999997</v>
      </c>
      <c r="I62" s="32">
        <f t="shared" si="11"/>
        <v>120.7</v>
      </c>
      <c r="J62" s="32">
        <f t="shared" si="11"/>
        <v>899.38</v>
      </c>
      <c r="K62" s="32"/>
      <c r="L62" s="53">
        <f t="shared" si="11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2.93</v>
      </c>
      <c r="H72" s="43">
        <v>5.13</v>
      </c>
      <c r="I72" s="43">
        <v>24.85</v>
      </c>
      <c r="J72" s="43">
        <v>157.22999999999999</v>
      </c>
      <c r="K72" s="44" t="s">
        <v>64</v>
      </c>
      <c r="L72" s="51">
        <v>12.3</v>
      </c>
    </row>
    <row r="73" spans="1:12" ht="15" x14ac:dyDescent="0.25">
      <c r="A73" s="23"/>
      <c r="B73" s="15"/>
      <c r="C73" s="11"/>
      <c r="D73" s="7" t="s">
        <v>28</v>
      </c>
      <c r="E73" s="42" t="s">
        <v>92</v>
      </c>
      <c r="F73" s="43">
        <v>90</v>
      </c>
      <c r="G73" s="43">
        <v>21.3</v>
      </c>
      <c r="H73" s="43">
        <v>17.100000000000001</v>
      </c>
      <c r="I73" s="43">
        <v>35.700000000000003</v>
      </c>
      <c r="J73" s="43">
        <v>381.9</v>
      </c>
      <c r="K73" s="44" t="s">
        <v>52</v>
      </c>
      <c r="L73" s="51">
        <v>37.700000000000003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180</v>
      </c>
      <c r="G74" s="43">
        <v>4.2</v>
      </c>
      <c r="H74" s="43">
        <v>9</v>
      </c>
      <c r="I74" s="43">
        <v>29.2</v>
      </c>
      <c r="J74" s="43">
        <v>214.6</v>
      </c>
      <c r="K74" s="44" t="s">
        <v>65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0.4</v>
      </c>
      <c r="H75" s="43">
        <v>0.27</v>
      </c>
      <c r="I75" s="43">
        <v>17.2</v>
      </c>
      <c r="J75" s="43">
        <v>72.83</v>
      </c>
      <c r="K75" s="44" t="s">
        <v>66</v>
      </c>
      <c r="L75" s="43">
        <v>6.5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96</v>
      </c>
      <c r="F77" s="43">
        <v>50</v>
      </c>
      <c r="G77" s="43">
        <v>3.3</v>
      </c>
      <c r="H77" s="43">
        <v>0.55000000000000004</v>
      </c>
      <c r="I77" s="43">
        <v>21.95</v>
      </c>
      <c r="J77" s="43">
        <v>105.95</v>
      </c>
      <c r="K77" s="44" t="s">
        <v>45</v>
      </c>
      <c r="L77" s="51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32.129999999999995</v>
      </c>
      <c r="H80" s="19">
        <f t="shared" si="13"/>
        <v>32.049999999999997</v>
      </c>
      <c r="I80" s="19">
        <f t="shared" si="13"/>
        <v>128.9</v>
      </c>
      <c r="J80" s="19">
        <f t="shared" si="13"/>
        <v>932.5100000000001</v>
      </c>
      <c r="K80" s="25"/>
      <c r="L80" s="54">
        <f t="shared" si="13"/>
        <v>75</v>
      </c>
    </row>
    <row r="81" spans="1:12" ht="15.75" thickBot="1" x14ac:dyDescent="0.25">
      <c r="A81" s="29">
        <f>A63</f>
        <v>1</v>
      </c>
      <c r="B81" s="30">
        <f>B63</f>
        <v>4</v>
      </c>
      <c r="C81" s="56" t="s">
        <v>4</v>
      </c>
      <c r="D81" s="61"/>
      <c r="E81" s="31"/>
      <c r="F81" s="32">
        <f>F70+F80</f>
        <v>770</v>
      </c>
      <c r="G81" s="32">
        <f t="shared" ref="G81:L81" si="14">G70+G80</f>
        <v>32.129999999999995</v>
      </c>
      <c r="H81" s="32">
        <f t="shared" si="14"/>
        <v>32.049999999999997</v>
      </c>
      <c r="I81" s="32">
        <f t="shared" si="14"/>
        <v>128.9</v>
      </c>
      <c r="J81" s="32">
        <f t="shared" si="14"/>
        <v>932.5100000000001</v>
      </c>
      <c r="K81" s="32"/>
      <c r="L81" s="53">
        <f t="shared" si="14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4.2</v>
      </c>
      <c r="H91" s="43">
        <v>10.78</v>
      </c>
      <c r="I91" s="43">
        <v>17.38</v>
      </c>
      <c r="J91" s="43">
        <v>127</v>
      </c>
      <c r="K91" s="44" t="s">
        <v>52</v>
      </c>
      <c r="L91" s="52">
        <v>24.05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11.18</v>
      </c>
      <c r="H92" s="43">
        <v>5.44</v>
      </c>
      <c r="I92" s="43">
        <v>33.85</v>
      </c>
      <c r="J92" s="43">
        <v>240.74</v>
      </c>
      <c r="K92" s="44" t="s">
        <v>52</v>
      </c>
      <c r="L92" s="43">
        <v>25.7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180</v>
      </c>
      <c r="G93" s="43">
        <v>4.67</v>
      </c>
      <c r="H93" s="43">
        <v>5.3</v>
      </c>
      <c r="I93" s="43">
        <v>30.1</v>
      </c>
      <c r="J93" s="43">
        <v>240.92</v>
      </c>
      <c r="K93" s="44" t="s">
        <v>52</v>
      </c>
      <c r="L93" s="43">
        <v>7.15</v>
      </c>
    </row>
    <row r="94" spans="1:12" ht="15" x14ac:dyDescent="0.25">
      <c r="A94" s="23"/>
      <c r="B94" s="15"/>
      <c r="C94" s="11"/>
      <c r="D94" s="7" t="s">
        <v>100</v>
      </c>
      <c r="E94" s="42" t="s">
        <v>50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54</v>
      </c>
      <c r="L94" s="51">
        <v>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1"/>
    </row>
    <row r="96" spans="1:12" ht="15" x14ac:dyDescent="0.25">
      <c r="A96" s="23"/>
      <c r="B96" s="15"/>
      <c r="C96" s="11"/>
      <c r="D96" s="7" t="s">
        <v>32</v>
      </c>
      <c r="E96" s="42" t="s">
        <v>96</v>
      </c>
      <c r="F96" s="43">
        <v>50</v>
      </c>
      <c r="G96" s="43">
        <v>3.3</v>
      </c>
      <c r="H96" s="43">
        <v>0.55000000000000004</v>
      </c>
      <c r="I96" s="43">
        <v>21.95</v>
      </c>
      <c r="J96" s="43">
        <v>105.95</v>
      </c>
      <c r="K96" s="44" t="s">
        <v>45</v>
      </c>
      <c r="L96" s="51">
        <v>2.8</v>
      </c>
    </row>
    <row r="97" spans="1:12" ht="15" x14ac:dyDescent="0.25">
      <c r="A97" s="23"/>
      <c r="B97" s="15"/>
      <c r="C97" s="11"/>
      <c r="D97" s="7" t="s">
        <v>81</v>
      </c>
      <c r="E97" s="42" t="s">
        <v>97</v>
      </c>
      <c r="F97" s="43">
        <v>50</v>
      </c>
      <c r="G97" s="43">
        <v>6.85</v>
      </c>
      <c r="H97" s="43">
        <v>6.45</v>
      </c>
      <c r="I97" s="43">
        <v>29.2</v>
      </c>
      <c r="J97" s="43">
        <v>211.25</v>
      </c>
      <c r="K97" s="44" t="s">
        <v>45</v>
      </c>
      <c r="L97" s="51">
        <v>12.3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:L99" si="16">SUM(G90:G98)</f>
        <v>30.5</v>
      </c>
      <c r="H99" s="19">
        <f t="shared" si="16"/>
        <v>28.52</v>
      </c>
      <c r="I99" s="19">
        <f t="shared" si="16"/>
        <v>147.68</v>
      </c>
      <c r="J99" s="19">
        <f t="shared" si="16"/>
        <v>987.86</v>
      </c>
      <c r="K99" s="25"/>
      <c r="L99" s="54">
        <f t="shared" si="16"/>
        <v>75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830</v>
      </c>
      <c r="G100" s="32">
        <f t="shared" ref="G100:L100" si="17">G89+G99</f>
        <v>30.5</v>
      </c>
      <c r="H100" s="32">
        <f t="shared" si="17"/>
        <v>28.52</v>
      </c>
      <c r="I100" s="32">
        <f t="shared" si="17"/>
        <v>147.68</v>
      </c>
      <c r="J100" s="32">
        <f t="shared" si="17"/>
        <v>987.86</v>
      </c>
      <c r="K100" s="32"/>
      <c r="L100" s="53">
        <f t="shared" si="17"/>
        <v>75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2.0099999999999998</v>
      </c>
      <c r="H109" s="43">
        <v>4.24</v>
      </c>
      <c r="I109" s="43">
        <v>9.15</v>
      </c>
      <c r="J109" s="43">
        <v>109.47</v>
      </c>
      <c r="K109" s="44" t="s">
        <v>73</v>
      </c>
      <c r="L109" s="51">
        <v>7.75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7.3</v>
      </c>
      <c r="H110" s="43">
        <v>7.2</v>
      </c>
      <c r="I110" s="43">
        <v>12.2</v>
      </c>
      <c r="J110" s="43">
        <v>157.30000000000001</v>
      </c>
      <c r="K110" s="44" t="s">
        <v>52</v>
      </c>
      <c r="L110" s="51">
        <v>20.8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10.9</v>
      </c>
      <c r="H111" s="43">
        <v>9.0500000000000007</v>
      </c>
      <c r="I111" s="43">
        <v>15.65</v>
      </c>
      <c r="J111" s="43">
        <v>238.52</v>
      </c>
      <c r="K111" s="44" t="s">
        <v>52</v>
      </c>
      <c r="L111" s="43">
        <v>18.95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3.15</v>
      </c>
      <c r="H112" s="43">
        <v>6.75</v>
      </c>
      <c r="I112" s="43">
        <v>21.9</v>
      </c>
      <c r="J112" s="43">
        <v>160.94999999999999</v>
      </c>
      <c r="K112" s="44" t="s">
        <v>65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101</v>
      </c>
      <c r="F113" s="43">
        <v>200</v>
      </c>
      <c r="G113" s="43">
        <v>1</v>
      </c>
      <c r="H113" s="43">
        <v>0.2</v>
      </c>
      <c r="I113" s="43">
        <v>47.2</v>
      </c>
      <c r="J113" s="43">
        <v>86.6</v>
      </c>
      <c r="K113" s="44" t="s">
        <v>45</v>
      </c>
      <c r="L113" s="51">
        <v>9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1"/>
    </row>
    <row r="115" spans="1:12" ht="15" x14ac:dyDescent="0.25">
      <c r="A115" s="23"/>
      <c r="B115" s="15"/>
      <c r="C115" s="11"/>
      <c r="D115" s="7" t="s">
        <v>32</v>
      </c>
      <c r="E115" s="42" t="s">
        <v>110</v>
      </c>
      <c r="F115" s="43">
        <v>50</v>
      </c>
      <c r="G115" s="43">
        <v>3.3</v>
      </c>
      <c r="H115" s="43">
        <v>0.55000000000000004</v>
      </c>
      <c r="I115" s="43">
        <v>21.95</v>
      </c>
      <c r="J115" s="43">
        <v>105.95</v>
      </c>
      <c r="K115" s="44" t="s">
        <v>45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20">SUM(G109:G117)</f>
        <v>27.66</v>
      </c>
      <c r="H118" s="19">
        <f t="shared" si="20"/>
        <v>27.990000000000002</v>
      </c>
      <c r="I118" s="19">
        <f t="shared" si="20"/>
        <v>128.04999999999998</v>
      </c>
      <c r="J118" s="19">
        <f t="shared" si="20"/>
        <v>858.79000000000008</v>
      </c>
      <c r="K118" s="25"/>
      <c r="L118" s="54">
        <f t="shared" ref="L118" si="21">SUM(L109:L117)</f>
        <v>75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6" t="s">
        <v>4</v>
      </c>
      <c r="D119" s="57"/>
      <c r="E119" s="31"/>
      <c r="F119" s="32">
        <f>F108+F118</f>
        <v>750</v>
      </c>
      <c r="G119" s="32">
        <f t="shared" ref="G119:J119" si="22">G108+G118</f>
        <v>27.66</v>
      </c>
      <c r="H119" s="32">
        <f t="shared" si="22"/>
        <v>27.990000000000002</v>
      </c>
      <c r="I119" s="32">
        <f t="shared" si="22"/>
        <v>128.04999999999998</v>
      </c>
      <c r="J119" s="32">
        <f t="shared" si="22"/>
        <v>858.79000000000008</v>
      </c>
      <c r="K119" s="32"/>
      <c r="L119" s="53">
        <f t="shared" ref="L119" si="23">L108+L118</f>
        <v>75</v>
      </c>
    </row>
    <row r="120" spans="1:12" ht="15" x14ac:dyDescent="0.25">
      <c r="A120" s="20">
        <v>2</v>
      </c>
      <c r="B120" s="21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74</v>
      </c>
      <c r="F129" s="43">
        <v>200</v>
      </c>
      <c r="G129" s="43">
        <v>3.2</v>
      </c>
      <c r="H129" s="43">
        <v>5.55</v>
      </c>
      <c r="I129" s="43">
        <v>35.130000000000003</v>
      </c>
      <c r="J129" s="43">
        <v>204.33</v>
      </c>
      <c r="K129" s="44" t="s">
        <v>52</v>
      </c>
      <c r="L129" s="51">
        <v>10.5</v>
      </c>
    </row>
    <row r="130" spans="1:12" ht="15" x14ac:dyDescent="0.25">
      <c r="A130" s="23"/>
      <c r="B130" s="15"/>
      <c r="C130" s="11"/>
      <c r="D130" s="7" t="s">
        <v>28</v>
      </c>
      <c r="E130" s="42" t="s">
        <v>75</v>
      </c>
      <c r="F130" s="43">
        <v>100</v>
      </c>
      <c r="G130" s="43">
        <v>17.5</v>
      </c>
      <c r="H130" s="43">
        <v>16.899999999999999</v>
      </c>
      <c r="I130" s="43">
        <v>9</v>
      </c>
      <c r="J130" s="43">
        <v>258.10000000000002</v>
      </c>
      <c r="K130" s="44" t="s">
        <v>52</v>
      </c>
      <c r="L130" s="51">
        <v>40.200000000000003</v>
      </c>
    </row>
    <row r="131" spans="1:12" ht="15" x14ac:dyDescent="0.25">
      <c r="A131" s="23"/>
      <c r="B131" s="15"/>
      <c r="C131" s="11"/>
      <c r="D131" s="7" t="s">
        <v>29</v>
      </c>
      <c r="E131" s="42" t="s">
        <v>49</v>
      </c>
      <c r="F131" s="43">
        <v>200</v>
      </c>
      <c r="G131" s="43">
        <v>6.2</v>
      </c>
      <c r="H131" s="43">
        <v>7.38</v>
      </c>
      <c r="I131" s="43">
        <v>42.3</v>
      </c>
      <c r="J131" s="43">
        <v>260.82</v>
      </c>
      <c r="K131" s="44" t="s">
        <v>53</v>
      </c>
      <c r="L131" s="51">
        <v>10</v>
      </c>
    </row>
    <row r="132" spans="1:12" ht="15" x14ac:dyDescent="0.25">
      <c r="A132" s="23"/>
      <c r="B132" s="15"/>
      <c r="C132" s="11"/>
      <c r="D132" s="7" t="s">
        <v>30</v>
      </c>
      <c r="E132" s="42" t="s">
        <v>76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 t="s">
        <v>79</v>
      </c>
      <c r="L132" s="51">
        <v>7</v>
      </c>
    </row>
    <row r="133" spans="1:12" ht="15" x14ac:dyDescent="0.2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1"/>
    </row>
    <row r="134" spans="1:12" ht="15" x14ac:dyDescent="0.25">
      <c r="A134" s="23"/>
      <c r="B134" s="15"/>
      <c r="C134" s="11"/>
      <c r="D134" s="7" t="s">
        <v>32</v>
      </c>
      <c r="E134" s="42" t="s">
        <v>98</v>
      </c>
      <c r="F134" s="43">
        <v>30</v>
      </c>
      <c r="G134" s="43">
        <v>3.3</v>
      </c>
      <c r="H134" s="43">
        <v>0.55000000000000004</v>
      </c>
      <c r="I134" s="43">
        <v>21.95</v>
      </c>
      <c r="J134" s="43">
        <v>105.95</v>
      </c>
      <c r="K134" s="44" t="s">
        <v>45</v>
      </c>
      <c r="L134" s="51">
        <v>2.8</v>
      </c>
    </row>
    <row r="135" spans="1:12" ht="15" x14ac:dyDescent="0.25">
      <c r="A135" s="23"/>
      <c r="B135" s="15"/>
      <c r="C135" s="11"/>
      <c r="D135" s="6" t="s">
        <v>78</v>
      </c>
      <c r="E135" s="42" t="s">
        <v>42</v>
      </c>
      <c r="F135" s="43">
        <v>50</v>
      </c>
      <c r="G135" s="43">
        <v>0.78</v>
      </c>
      <c r="H135" s="43">
        <v>2.88</v>
      </c>
      <c r="I135" s="43">
        <v>2.82</v>
      </c>
      <c r="J135" s="43">
        <v>40.32</v>
      </c>
      <c r="K135" s="44" t="s">
        <v>80</v>
      </c>
      <c r="L135" s="51">
        <v>3</v>
      </c>
    </row>
    <row r="136" spans="1:12" ht="15" x14ac:dyDescent="0.25">
      <c r="A136" s="23"/>
      <c r="B136" s="15"/>
      <c r="C136" s="11"/>
      <c r="D136" s="6" t="s">
        <v>102</v>
      </c>
      <c r="E136" s="42" t="s">
        <v>77</v>
      </c>
      <c r="F136" s="43">
        <v>25</v>
      </c>
      <c r="G136" s="43">
        <v>0.88</v>
      </c>
      <c r="H136" s="43">
        <v>0.8</v>
      </c>
      <c r="I136" s="43">
        <v>0.8</v>
      </c>
      <c r="J136" s="43">
        <v>30.3</v>
      </c>
      <c r="K136" s="44" t="s">
        <v>52</v>
      </c>
      <c r="L136" s="51">
        <v>1.5</v>
      </c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26">SUM(G128:G136)</f>
        <v>32.020000000000003</v>
      </c>
      <c r="H137" s="19">
        <f t="shared" si="26"/>
        <v>34.22</v>
      </c>
      <c r="I137" s="19">
        <f t="shared" si="26"/>
        <v>135.88</v>
      </c>
      <c r="J137" s="19">
        <f t="shared" si="26"/>
        <v>997.42000000000007</v>
      </c>
      <c r="K137" s="25"/>
      <c r="L137" s="54">
        <f t="shared" ref="L137" si="27">SUM(L128:L136)</f>
        <v>75</v>
      </c>
    </row>
    <row r="138" spans="1:12" ht="13.5" customHeight="1" thickBot="1" x14ac:dyDescent="0.25">
      <c r="A138" s="29">
        <f>A120</f>
        <v>2</v>
      </c>
      <c r="B138" s="30">
        <f>B120</f>
        <v>7</v>
      </c>
      <c r="C138" s="62" t="s">
        <v>4</v>
      </c>
      <c r="D138" s="63"/>
      <c r="E138" s="31"/>
      <c r="F138" s="32">
        <f>F127+F137</f>
        <v>805</v>
      </c>
      <c r="G138" s="32">
        <f t="shared" ref="G138:L138" si="28">G127+G137</f>
        <v>32.020000000000003</v>
      </c>
      <c r="H138" s="32">
        <f t="shared" si="28"/>
        <v>34.22</v>
      </c>
      <c r="I138" s="32">
        <f t="shared" si="28"/>
        <v>135.88</v>
      </c>
      <c r="J138" s="32">
        <f t="shared" si="28"/>
        <v>997.42000000000007</v>
      </c>
      <c r="K138" s="32"/>
      <c r="L138" s="53">
        <f t="shared" si="28"/>
        <v>75</v>
      </c>
    </row>
    <row r="139" spans="1:12" ht="15" x14ac:dyDescent="0.25">
      <c r="A139" s="14">
        <v>2</v>
      </c>
      <c r="B139" s="15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40</v>
      </c>
      <c r="F148" s="43">
        <v>250</v>
      </c>
      <c r="G148" s="43">
        <v>6.52</v>
      </c>
      <c r="H148" s="43">
        <v>10.4</v>
      </c>
      <c r="I148" s="43">
        <v>13.9</v>
      </c>
      <c r="J148" s="43">
        <v>218.88</v>
      </c>
      <c r="K148" s="44" t="s">
        <v>82</v>
      </c>
      <c r="L148" s="51">
        <v>14</v>
      </c>
    </row>
    <row r="149" spans="1:12" ht="15" x14ac:dyDescent="0.25">
      <c r="A149" s="14"/>
      <c r="B149" s="15"/>
      <c r="C149" s="11"/>
      <c r="D149" s="7" t="s">
        <v>28</v>
      </c>
      <c r="E149" s="42" t="s">
        <v>109</v>
      </c>
      <c r="F149" s="43">
        <v>200</v>
      </c>
      <c r="G149" s="43">
        <v>17.12</v>
      </c>
      <c r="H149" s="43">
        <v>16.399999999999999</v>
      </c>
      <c r="I149" s="43">
        <v>33.020000000000003</v>
      </c>
      <c r="J149" s="43">
        <v>336</v>
      </c>
      <c r="K149" s="44" t="s">
        <v>52</v>
      </c>
      <c r="L149" s="43">
        <v>39.15</v>
      </c>
    </row>
    <row r="150" spans="1:12" ht="15" x14ac:dyDescent="0.2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30</v>
      </c>
      <c r="E151" s="42" t="s">
        <v>41</v>
      </c>
      <c r="F151" s="43">
        <v>200</v>
      </c>
      <c r="G151" s="43">
        <v>0.6</v>
      </c>
      <c r="H151" s="43">
        <v>0</v>
      </c>
      <c r="I151" s="43">
        <v>31.4</v>
      </c>
      <c r="J151" s="43">
        <v>128</v>
      </c>
      <c r="K151" s="44" t="s">
        <v>43</v>
      </c>
      <c r="L151" s="43">
        <v>5.05</v>
      </c>
    </row>
    <row r="152" spans="1:12" ht="15" x14ac:dyDescent="0.2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42" t="s">
        <v>99</v>
      </c>
      <c r="F153" s="43">
        <v>50</v>
      </c>
      <c r="G153" s="43">
        <v>3.3</v>
      </c>
      <c r="H153" s="43">
        <v>0.55000000000000004</v>
      </c>
      <c r="I153" s="43">
        <v>21.95</v>
      </c>
      <c r="J153" s="43">
        <v>105.95</v>
      </c>
      <c r="K153" s="44" t="s">
        <v>45</v>
      </c>
      <c r="L153" s="51">
        <v>2.8</v>
      </c>
    </row>
    <row r="154" spans="1:12" ht="15" x14ac:dyDescent="0.25">
      <c r="A154" s="14"/>
      <c r="B154" s="15"/>
      <c r="C154" s="11"/>
      <c r="D154" s="7" t="s">
        <v>81</v>
      </c>
      <c r="E154" s="42" t="s">
        <v>108</v>
      </c>
      <c r="F154" s="43">
        <v>40</v>
      </c>
      <c r="G154" s="43">
        <v>0.16</v>
      </c>
      <c r="H154" s="43">
        <v>0</v>
      </c>
      <c r="I154" s="43">
        <v>30.4</v>
      </c>
      <c r="J154" s="43">
        <v>117.2</v>
      </c>
      <c r="K154" s="44" t="s">
        <v>45</v>
      </c>
      <c r="L154" s="43">
        <v>14</v>
      </c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31">SUM(G147:G155)</f>
        <v>27.700000000000003</v>
      </c>
      <c r="H156" s="19">
        <f t="shared" si="31"/>
        <v>27.349999999999998</v>
      </c>
      <c r="I156" s="19">
        <f t="shared" si="31"/>
        <v>130.66999999999999</v>
      </c>
      <c r="J156" s="19">
        <f t="shared" si="31"/>
        <v>906.03000000000009</v>
      </c>
      <c r="K156" s="25"/>
      <c r="L156" s="54">
        <f t="shared" ref="L156" si="32">SUM(L147:L155)</f>
        <v>75</v>
      </c>
    </row>
    <row r="157" spans="1:12" ht="15.75" customHeight="1" thickBot="1" x14ac:dyDescent="0.25">
      <c r="A157" s="33">
        <f>A139</f>
        <v>2</v>
      </c>
      <c r="B157" s="33">
        <f>B139</f>
        <v>8</v>
      </c>
      <c r="C157" s="62" t="s">
        <v>4</v>
      </c>
      <c r="D157" s="63"/>
      <c r="E157" s="31"/>
      <c r="F157" s="32">
        <f>F146+F156</f>
        <v>740</v>
      </c>
      <c r="G157" s="32">
        <f t="shared" ref="G157:L157" si="33">G146+G156</f>
        <v>27.700000000000003</v>
      </c>
      <c r="H157" s="32">
        <f t="shared" si="33"/>
        <v>27.349999999999998</v>
      </c>
      <c r="I157" s="32">
        <f t="shared" si="33"/>
        <v>130.66999999999999</v>
      </c>
      <c r="J157" s="32">
        <f t="shared" si="33"/>
        <v>906.03000000000009</v>
      </c>
      <c r="K157" s="32"/>
      <c r="L157" s="53">
        <f t="shared" si="33"/>
        <v>75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250</v>
      </c>
      <c r="G167" s="43">
        <v>6.62</v>
      </c>
      <c r="H167" s="43">
        <v>5.7</v>
      </c>
      <c r="I167" s="43">
        <v>21</v>
      </c>
      <c r="J167" s="43">
        <v>141.69999999999999</v>
      </c>
      <c r="K167" s="44" t="s">
        <v>52</v>
      </c>
      <c r="L167" s="51">
        <v>10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180</v>
      </c>
      <c r="G168" s="43">
        <v>20.149999999999999</v>
      </c>
      <c r="H168" s="43">
        <v>22.9</v>
      </c>
      <c r="I168" s="43">
        <v>31.81</v>
      </c>
      <c r="J168" s="43">
        <v>405.78</v>
      </c>
      <c r="K168" s="44" t="s">
        <v>52</v>
      </c>
      <c r="L168" s="43">
        <v>57.15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 t="s">
        <v>85</v>
      </c>
      <c r="L170" s="43">
        <v>5.05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96</v>
      </c>
      <c r="F172" s="43">
        <v>50</v>
      </c>
      <c r="G172" s="43">
        <v>3.3</v>
      </c>
      <c r="H172" s="43">
        <v>0.55000000000000004</v>
      </c>
      <c r="I172" s="43">
        <v>21.95</v>
      </c>
      <c r="J172" s="43">
        <v>105.95</v>
      </c>
      <c r="K172" s="44" t="s">
        <v>45</v>
      </c>
      <c r="L172" s="51">
        <v>2.8</v>
      </c>
    </row>
    <row r="173" spans="1:12" ht="15" x14ac:dyDescent="0.25">
      <c r="A173" s="23"/>
      <c r="B173" s="15"/>
      <c r="C173" s="11"/>
      <c r="D173" s="6" t="s">
        <v>81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36">SUM(G166:G174)</f>
        <v>30.67</v>
      </c>
      <c r="H175" s="19">
        <f t="shared" si="36"/>
        <v>29.15</v>
      </c>
      <c r="I175" s="19">
        <f t="shared" si="36"/>
        <v>106.16000000000001</v>
      </c>
      <c r="J175" s="19">
        <f t="shared" si="36"/>
        <v>781.43000000000006</v>
      </c>
      <c r="K175" s="25"/>
      <c r="L175" s="54">
        <f t="shared" ref="L175" si="37">SUM(L166:L174)</f>
        <v>75</v>
      </c>
    </row>
    <row r="176" spans="1:12" ht="15.75" customHeight="1" thickBot="1" x14ac:dyDescent="0.25">
      <c r="A176" s="29">
        <f>A158</f>
        <v>2</v>
      </c>
      <c r="B176" s="30">
        <f>B158</f>
        <v>9</v>
      </c>
      <c r="C176" s="56" t="s">
        <v>4</v>
      </c>
      <c r="D176" s="57"/>
      <c r="E176" s="31"/>
      <c r="F176" s="32">
        <f>F165+F175</f>
        <v>680</v>
      </c>
      <c r="G176" s="32">
        <f t="shared" ref="G176:L176" si="38">G165+G175</f>
        <v>30.67</v>
      </c>
      <c r="H176" s="32">
        <f t="shared" si="38"/>
        <v>29.15</v>
      </c>
      <c r="I176" s="32">
        <f t="shared" si="38"/>
        <v>106.16000000000001</v>
      </c>
      <c r="J176" s="32">
        <f t="shared" si="38"/>
        <v>781.43000000000006</v>
      </c>
      <c r="K176" s="32"/>
      <c r="L176" s="53">
        <f t="shared" si="38"/>
        <v>75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230</v>
      </c>
      <c r="G186" s="43">
        <v>4.2</v>
      </c>
      <c r="H186" s="43">
        <v>10.78</v>
      </c>
      <c r="I186" s="43">
        <v>17.38</v>
      </c>
      <c r="J186" s="43">
        <v>127</v>
      </c>
      <c r="K186" s="44" t="s">
        <v>88</v>
      </c>
      <c r="L186" s="51">
        <v>22.15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14.8</v>
      </c>
      <c r="H187" s="43">
        <v>16.649999999999999</v>
      </c>
      <c r="I187" s="43">
        <v>10.82</v>
      </c>
      <c r="J187" s="43">
        <v>262.3</v>
      </c>
      <c r="K187" s="44" t="s">
        <v>52</v>
      </c>
      <c r="L187" s="51">
        <v>31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180</v>
      </c>
      <c r="G188" s="43">
        <v>4.7300000000000004</v>
      </c>
      <c r="H188" s="43">
        <v>5.5</v>
      </c>
      <c r="I188" s="43">
        <v>22.55</v>
      </c>
      <c r="J188" s="43">
        <v>182.63</v>
      </c>
      <c r="K188" s="44" t="s">
        <v>52</v>
      </c>
      <c r="L188" s="51">
        <v>6.5</v>
      </c>
    </row>
    <row r="189" spans="1:12" ht="15" x14ac:dyDescent="0.25">
      <c r="A189" s="23"/>
      <c r="B189" s="15"/>
      <c r="C189" s="11"/>
      <c r="D189" s="7" t="s">
        <v>22</v>
      </c>
      <c r="E189" s="42" t="s">
        <v>58</v>
      </c>
      <c r="F189" s="43">
        <v>200</v>
      </c>
      <c r="G189" s="43">
        <v>3.87</v>
      </c>
      <c r="H189" s="43">
        <v>3.8</v>
      </c>
      <c r="I189" s="43">
        <v>13.09</v>
      </c>
      <c r="J189" s="43">
        <v>101.88</v>
      </c>
      <c r="K189" s="44" t="s">
        <v>60</v>
      </c>
      <c r="L189" s="43">
        <v>9.5500000000000007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95</v>
      </c>
      <c r="F191" s="43">
        <v>50</v>
      </c>
      <c r="G191" s="43">
        <v>3.3</v>
      </c>
      <c r="H191" s="43">
        <v>0.55000000000000004</v>
      </c>
      <c r="I191" s="43">
        <v>21.95</v>
      </c>
      <c r="J191" s="43">
        <v>105.95</v>
      </c>
      <c r="K191" s="44" t="s">
        <v>45</v>
      </c>
      <c r="L191" s="51">
        <v>2.8</v>
      </c>
    </row>
    <row r="192" spans="1:12" ht="15" x14ac:dyDescent="0.25">
      <c r="A192" s="23"/>
      <c r="B192" s="15"/>
      <c r="C192" s="11"/>
      <c r="D192" s="6" t="s">
        <v>78</v>
      </c>
      <c r="E192" s="42" t="s">
        <v>42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80</v>
      </c>
      <c r="L192" s="51">
        <v>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41">SUM(G185:G193)</f>
        <v>31.680000000000003</v>
      </c>
      <c r="H194" s="19">
        <f t="shared" si="41"/>
        <v>40.159999999999997</v>
      </c>
      <c r="I194" s="19">
        <f t="shared" si="41"/>
        <v>88.61</v>
      </c>
      <c r="J194" s="19">
        <f t="shared" si="41"/>
        <v>820.08000000000015</v>
      </c>
      <c r="K194" s="25"/>
      <c r="L194" s="54">
        <f t="shared" ref="L194" si="42">SUM(L185:L193)</f>
        <v>75</v>
      </c>
    </row>
    <row r="195" spans="1:12" ht="13.5" customHeight="1" thickBot="1" x14ac:dyDescent="0.25">
      <c r="A195" s="29">
        <f>A177</f>
        <v>2</v>
      </c>
      <c r="B195" s="30">
        <f>B177</f>
        <v>10</v>
      </c>
      <c r="C195" s="56" t="s">
        <v>4</v>
      </c>
      <c r="D195" s="57"/>
      <c r="E195" s="31"/>
      <c r="F195" s="32">
        <f>F184+F194</f>
        <v>790</v>
      </c>
      <c r="G195" s="32">
        <f t="shared" ref="G195:L195" si="43">G184+G194</f>
        <v>31.680000000000003</v>
      </c>
      <c r="H195" s="32">
        <f t="shared" si="43"/>
        <v>40.159999999999997</v>
      </c>
      <c r="I195" s="32">
        <f t="shared" si="43"/>
        <v>88.61</v>
      </c>
      <c r="J195" s="32">
        <f t="shared" si="43"/>
        <v>820.08000000000015</v>
      </c>
      <c r="K195" s="32"/>
      <c r="L195" s="53">
        <f t="shared" si="43"/>
        <v>75</v>
      </c>
    </row>
    <row r="196" spans="1:12" ht="13.5" customHeight="1" x14ac:dyDescent="0.25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11</v>
      </c>
      <c r="C204" s="10" t="s">
        <v>25</v>
      </c>
      <c r="D204" s="7" t="s">
        <v>26</v>
      </c>
      <c r="E204" s="42" t="s">
        <v>89</v>
      </c>
      <c r="F204" s="43">
        <v>100</v>
      </c>
      <c r="G204" s="43">
        <v>11.8</v>
      </c>
      <c r="H204" s="43">
        <v>5</v>
      </c>
      <c r="I204" s="43">
        <v>27.9</v>
      </c>
      <c r="J204" s="43">
        <v>42.78</v>
      </c>
      <c r="K204" s="44" t="s">
        <v>90</v>
      </c>
      <c r="L204" s="51">
        <v>4</v>
      </c>
    </row>
    <row r="205" spans="1:12" ht="15" x14ac:dyDescent="0.25">
      <c r="A205" s="23"/>
      <c r="B205" s="15"/>
      <c r="C205" s="11"/>
      <c r="D205" s="7" t="s">
        <v>27</v>
      </c>
      <c r="E205" s="42" t="s">
        <v>61</v>
      </c>
      <c r="F205" s="43">
        <v>250</v>
      </c>
      <c r="G205" s="43">
        <v>2.93</v>
      </c>
      <c r="H205" s="43">
        <v>5.13</v>
      </c>
      <c r="I205" s="43">
        <v>24.85</v>
      </c>
      <c r="J205" s="43">
        <v>157.26</v>
      </c>
      <c r="K205" s="44" t="s">
        <v>64</v>
      </c>
      <c r="L205" s="51">
        <v>13</v>
      </c>
    </row>
    <row r="206" spans="1:12" ht="15" x14ac:dyDescent="0.25">
      <c r="A206" s="23"/>
      <c r="B206" s="15"/>
      <c r="C206" s="11"/>
      <c r="D206" s="7" t="s">
        <v>28</v>
      </c>
      <c r="E206" s="42" t="s">
        <v>48</v>
      </c>
      <c r="F206" s="43">
        <v>90</v>
      </c>
      <c r="G206" s="43">
        <v>11.62</v>
      </c>
      <c r="H206" s="43">
        <v>12.74</v>
      </c>
      <c r="I206" s="43">
        <v>26.94</v>
      </c>
      <c r="J206" s="43">
        <v>342.49</v>
      </c>
      <c r="K206" s="44" t="s">
        <v>52</v>
      </c>
      <c r="L206" s="51">
        <v>33</v>
      </c>
    </row>
    <row r="207" spans="1:12" ht="15" x14ac:dyDescent="0.25">
      <c r="A207" s="23"/>
      <c r="B207" s="15"/>
      <c r="C207" s="11"/>
      <c r="D207" s="7" t="s">
        <v>29</v>
      </c>
      <c r="E207" s="42" t="s">
        <v>62</v>
      </c>
      <c r="F207" s="43">
        <v>200</v>
      </c>
      <c r="G207" s="43">
        <v>4.2</v>
      </c>
      <c r="H207" s="43">
        <v>9</v>
      </c>
      <c r="I207" s="43">
        <v>29.2</v>
      </c>
      <c r="J207" s="43">
        <v>214.56</v>
      </c>
      <c r="K207" s="44" t="s">
        <v>65</v>
      </c>
      <c r="L207" s="43">
        <v>15.7</v>
      </c>
    </row>
    <row r="208" spans="1:12" ht="15" x14ac:dyDescent="0.25">
      <c r="A208" s="23"/>
      <c r="B208" s="15"/>
      <c r="C208" s="11"/>
      <c r="D208" s="7" t="s">
        <v>30</v>
      </c>
      <c r="E208" s="42" t="s">
        <v>63</v>
      </c>
      <c r="F208" s="43">
        <v>200</v>
      </c>
      <c r="G208" s="43">
        <v>0.4</v>
      </c>
      <c r="H208" s="43">
        <v>0.27</v>
      </c>
      <c r="I208" s="43">
        <v>17.2</v>
      </c>
      <c r="J208" s="43">
        <v>72.83</v>
      </c>
      <c r="K208" s="44" t="s">
        <v>66</v>
      </c>
      <c r="L208" s="43">
        <v>6.5</v>
      </c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51"/>
    </row>
    <row r="210" spans="1:12" ht="15" x14ac:dyDescent="0.25">
      <c r="A210" s="23"/>
      <c r="B210" s="15"/>
      <c r="C210" s="11"/>
      <c r="D210" s="7" t="s">
        <v>32</v>
      </c>
      <c r="E210" s="42" t="s">
        <v>95</v>
      </c>
      <c r="F210" s="43">
        <v>50</v>
      </c>
      <c r="G210" s="43">
        <v>3.3</v>
      </c>
      <c r="H210" s="43">
        <v>0.55000000000000004</v>
      </c>
      <c r="I210" s="43">
        <v>21.95</v>
      </c>
      <c r="J210" s="43">
        <v>105.95</v>
      </c>
      <c r="K210" s="44" t="s">
        <v>45</v>
      </c>
      <c r="L210" s="51">
        <v>2.8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890</v>
      </c>
      <c r="G213" s="19">
        <f t="shared" ref="G213:J213" si="46">SUM(G204:G212)</f>
        <v>34.25</v>
      </c>
      <c r="H213" s="19">
        <f t="shared" si="46"/>
        <v>32.69</v>
      </c>
      <c r="I213" s="19">
        <f t="shared" si="46"/>
        <v>148.04</v>
      </c>
      <c r="J213" s="19">
        <f t="shared" si="46"/>
        <v>935.87</v>
      </c>
      <c r="K213" s="25"/>
      <c r="L213" s="54">
        <f t="shared" ref="L213" si="47">SUM(L204:L212)</f>
        <v>75</v>
      </c>
    </row>
    <row r="214" spans="1:12" ht="13.5" thickBot="1" x14ac:dyDescent="0.25">
      <c r="A214" s="29">
        <f>A196</f>
        <v>2</v>
      </c>
      <c r="B214" s="30">
        <f>B196</f>
        <v>11</v>
      </c>
      <c r="C214" s="56" t="s">
        <v>4</v>
      </c>
      <c r="D214" s="57"/>
      <c r="E214" s="31"/>
      <c r="F214" s="32">
        <f>F203+F213</f>
        <v>890</v>
      </c>
      <c r="G214" s="32">
        <f t="shared" ref="G214:J214" si="48">G203+G213</f>
        <v>34.25</v>
      </c>
      <c r="H214" s="32">
        <f t="shared" si="48"/>
        <v>32.69</v>
      </c>
      <c r="I214" s="32">
        <f t="shared" si="48"/>
        <v>148.04</v>
      </c>
      <c r="J214" s="32">
        <f t="shared" si="48"/>
        <v>935.87</v>
      </c>
      <c r="K214" s="32"/>
      <c r="L214" s="53">
        <f t="shared" ref="L214" si="49">L203+L213</f>
        <v>75</v>
      </c>
    </row>
    <row r="215" spans="1:12" ht="15" x14ac:dyDescent="0.25">
      <c r="A215" s="20">
        <v>2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47</v>
      </c>
      <c r="F224" s="43">
        <v>250</v>
      </c>
      <c r="G224" s="43">
        <v>7.15</v>
      </c>
      <c r="H224" s="43">
        <v>9.3800000000000008</v>
      </c>
      <c r="I224" s="43">
        <v>12.5</v>
      </c>
      <c r="J224" s="43">
        <v>164.5</v>
      </c>
      <c r="K224" s="44" t="s">
        <v>51</v>
      </c>
      <c r="L224" s="51">
        <v>12</v>
      </c>
    </row>
    <row r="225" spans="1:12" ht="15" x14ac:dyDescent="0.25">
      <c r="A225" s="23"/>
      <c r="B225" s="15"/>
      <c r="C225" s="11"/>
      <c r="D225" s="7" t="s">
        <v>28</v>
      </c>
      <c r="E225" s="42" t="s">
        <v>57</v>
      </c>
      <c r="F225" s="43">
        <v>200</v>
      </c>
      <c r="G225" s="43">
        <v>12.7</v>
      </c>
      <c r="H225" s="43">
        <v>15.74</v>
      </c>
      <c r="I225" s="43">
        <v>49.79</v>
      </c>
      <c r="J225" s="43">
        <v>351.71</v>
      </c>
      <c r="K225" s="44" t="s">
        <v>52</v>
      </c>
      <c r="L225" s="43">
        <v>46.65</v>
      </c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41</v>
      </c>
      <c r="F227" s="43">
        <v>200</v>
      </c>
      <c r="G227" s="43">
        <v>0.6</v>
      </c>
      <c r="H227" s="43">
        <v>0</v>
      </c>
      <c r="I227" s="43">
        <v>31.4</v>
      </c>
      <c r="J227" s="43">
        <v>128</v>
      </c>
      <c r="K227" s="44" t="s">
        <v>85</v>
      </c>
      <c r="L227" s="43">
        <v>5.05</v>
      </c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 t="s">
        <v>96</v>
      </c>
      <c r="F229" s="43">
        <v>50</v>
      </c>
      <c r="G229" s="43">
        <v>3.3</v>
      </c>
      <c r="H229" s="43">
        <v>0.55000000000000004</v>
      </c>
      <c r="I229" s="43">
        <v>21.95</v>
      </c>
      <c r="J229" s="43">
        <v>105.95</v>
      </c>
      <c r="K229" s="44" t="s">
        <v>45</v>
      </c>
      <c r="L229" s="51">
        <v>2.8</v>
      </c>
    </row>
    <row r="230" spans="1:12" ht="15" x14ac:dyDescent="0.25">
      <c r="A230" s="23"/>
      <c r="B230" s="15"/>
      <c r="C230" s="11"/>
      <c r="D230" s="6" t="s">
        <v>81</v>
      </c>
      <c r="E230" s="42" t="s">
        <v>91</v>
      </c>
      <c r="F230" s="43">
        <v>50</v>
      </c>
      <c r="G230" s="43">
        <v>1.04</v>
      </c>
      <c r="H230" s="43">
        <v>6.63</v>
      </c>
      <c r="I230" s="43">
        <v>7</v>
      </c>
      <c r="J230" s="43">
        <v>79.569999999999993</v>
      </c>
      <c r="K230" s="44" t="s">
        <v>45</v>
      </c>
      <c r="L230" s="51">
        <v>8.5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52">SUM(G223:G231)</f>
        <v>24.790000000000003</v>
      </c>
      <c r="H232" s="19">
        <f t="shared" si="52"/>
        <v>32.300000000000004</v>
      </c>
      <c r="I232" s="19">
        <f t="shared" si="52"/>
        <v>122.64</v>
      </c>
      <c r="J232" s="19">
        <f t="shared" si="52"/>
        <v>829.73</v>
      </c>
      <c r="K232" s="25"/>
      <c r="L232" s="54">
        <f t="shared" ref="L232" si="53">SUM(L223:L231)</f>
        <v>75</v>
      </c>
    </row>
    <row r="233" spans="1:12" ht="13.5" thickBot="1" x14ac:dyDescent="0.25">
      <c r="A233" s="29">
        <f>A215</f>
        <v>2</v>
      </c>
      <c r="B233" s="30">
        <f>B215</f>
        <v>12</v>
      </c>
      <c r="C233" s="56" t="s">
        <v>4</v>
      </c>
      <c r="D233" s="57"/>
      <c r="E233" s="31"/>
      <c r="F233" s="32">
        <f>F222+F232</f>
        <v>750</v>
      </c>
      <c r="G233" s="32">
        <f t="shared" ref="G233:L233" si="54">G222+G232</f>
        <v>24.790000000000003</v>
      </c>
      <c r="H233" s="32">
        <f t="shared" si="54"/>
        <v>32.300000000000004</v>
      </c>
      <c r="I233" s="32">
        <f t="shared" si="54"/>
        <v>122.64</v>
      </c>
      <c r="J233" s="32">
        <f t="shared" si="54"/>
        <v>829.73</v>
      </c>
      <c r="K233" s="32"/>
      <c r="L233" s="53">
        <f t="shared" si="54"/>
        <v>75</v>
      </c>
    </row>
    <row r="234" spans="1:12" ht="13.5" thickBot="1" x14ac:dyDescent="0.25">
      <c r="A234" s="27"/>
      <c r="B234" s="28"/>
      <c r="C234" s="58" t="s">
        <v>5</v>
      </c>
      <c r="D234" s="59"/>
      <c r="E234" s="60"/>
      <c r="F234" s="34">
        <f>(F24+F43+F62+F81+F100+F138+F157+F176+F195+F233+F119+F214)/(IF(F24=0,0,1)+IF(F43=0,0,1)+IF(F62=0,0,1)+IF(F81=0,0,1)+IF(F100=0,0,1)+IF(F138=0,0,1)+IF(F157=0,0,1)+IF(F176=0,0,1)+IF(F195=0,0,1)+IF(F233=0,0,1)+IF(F214=0,0,1)+IF(F119=0,0,1))</f>
        <v>777.08333333333337</v>
      </c>
      <c r="G234" s="3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30.022500000000008</v>
      </c>
      <c r="H234" s="34">
        <f t="shared" si="55"/>
        <v>31.449166666666667</v>
      </c>
      <c r="I234" s="34">
        <f t="shared" si="55"/>
        <v>124.685</v>
      </c>
      <c r="J234" s="34">
        <f t="shared" si="55"/>
        <v>887.48333333333346</v>
      </c>
      <c r="K234" s="34"/>
      <c r="L234" s="55">
        <f t="shared" si="55"/>
        <v>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2024-10-15T05:06:47Z</cp:lastPrinted>
  <dcterms:created xsi:type="dcterms:W3CDTF">2022-05-16T14:23:56Z</dcterms:created>
  <dcterms:modified xsi:type="dcterms:W3CDTF">2024-10-29T15:07:26Z</dcterms:modified>
</cp:coreProperties>
</file>